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70" windowHeight="14970" tabRatio="691" activeTab="0"/>
  </bookViews>
  <sheets>
    <sheet name="Fragebogen Bundeserhebung 2010" sheetId="1" r:id="rId1"/>
  </sheets>
  <definedNames>
    <definedName name="_xlnm.Print_Area" localSheetId="0">'Fragebogen Bundeserhebung 2010'!$B$1:$G$99</definedName>
  </definedNames>
  <calcPr fullCalcOnLoad="1"/>
</workbook>
</file>

<file path=xl/sharedStrings.xml><?xml version="1.0" encoding="utf-8"?>
<sst xmlns="http://schemas.openxmlformats.org/spreadsheetml/2006/main" count="100" uniqueCount="74">
  <si>
    <t>Frauen</t>
  </si>
  <si>
    <t>Männer</t>
  </si>
  <si>
    <t>Gesamt</t>
  </si>
  <si>
    <t>Sucht-Selbsthilfeverband:</t>
  </si>
  <si>
    <t>Landes-/Diözesanverband:</t>
  </si>
  <si>
    <t>Ortsgruppe/Ortsverein:</t>
  </si>
  <si>
    <t>1. Gruppenformen</t>
  </si>
  <si>
    <t>Adressaten /
Zielgruppen</t>
  </si>
  <si>
    <t>2.1 Zielgruppe</t>
  </si>
  <si>
    <t>2.2 Alter</t>
  </si>
  <si>
    <t>2.3 Art der letzten Behandlung</t>
  </si>
  <si>
    <t>2.4 Abhängigkeitsform</t>
  </si>
  <si>
    <t>2.5 Raucher/Innen</t>
  </si>
  <si>
    <t>2.7 Rückfall</t>
  </si>
  <si>
    <t xml:space="preserve">  Erhebung der Sucht-Selbsthilfeverbände der freien Wohlfahrtspflege in Hessen</t>
  </si>
  <si>
    <t xml:space="preserve">Erstellt von: </t>
  </si>
  <si>
    <t xml:space="preserve">  für Suchtkranke und Angehörige</t>
  </si>
  <si>
    <t xml:space="preserve">  nur für Suchkranke</t>
  </si>
  <si>
    <t xml:space="preserve">  nur für Angehörige</t>
  </si>
  <si>
    <t xml:space="preserve">  nur für Frauen</t>
  </si>
  <si>
    <t xml:space="preserve">  nur für Männer</t>
  </si>
  <si>
    <t xml:space="preserve">  nur für Kinder (bis 14 Jahre)</t>
  </si>
  <si>
    <t xml:space="preserve">  Suchtkranke</t>
  </si>
  <si>
    <t xml:space="preserve">  Angehörige</t>
  </si>
  <si>
    <t xml:space="preserve">  Interessierte</t>
  </si>
  <si>
    <t xml:space="preserve">  Jugendiche und / oder junge Erwachsene</t>
  </si>
  <si>
    <t>1.1 Gruppe/n</t>
  </si>
  <si>
    <t>2. Zusammensetzung der Gruppe/n</t>
  </si>
  <si>
    <t xml:space="preserve">  22 bis 30 Jahre</t>
  </si>
  <si>
    <t xml:space="preserve">       bis 21 Jahre</t>
  </si>
  <si>
    <t xml:space="preserve">  31 bis 40 Jahre</t>
  </si>
  <si>
    <t xml:space="preserve">  41 bis 50 Jahre</t>
  </si>
  <si>
    <t xml:space="preserve">  über   60 Jahre</t>
  </si>
  <si>
    <r>
      <rPr>
        <b/>
        <sz val="12"/>
        <rFont val="Arial"/>
        <family val="2"/>
      </rPr>
      <t>Zu erreichen unter</t>
    </r>
    <r>
      <rPr>
        <sz val="12"/>
        <rFont val="Arial"/>
        <family val="2"/>
      </rPr>
      <t xml:space="preserve"> </t>
    </r>
    <r>
      <rPr>
        <sz val="12"/>
        <rFont val="Wingdings"/>
        <family val="0"/>
      </rPr>
      <t>(</t>
    </r>
    <r>
      <rPr>
        <sz val="12"/>
        <rFont val="Arial"/>
        <family val="2"/>
      </rPr>
      <t>:</t>
    </r>
  </si>
  <si>
    <t xml:space="preserve">  51 bis 60 Jahre</t>
  </si>
  <si>
    <t xml:space="preserve">  ambulante Behandlung</t>
  </si>
  <si>
    <t xml:space="preserve">  stationäre Behandlung</t>
  </si>
  <si>
    <t xml:space="preserve">  Entzug / Entgiftung</t>
  </si>
  <si>
    <t xml:space="preserve">  ohne prof. Behandlung (nur Gruppe)</t>
  </si>
  <si>
    <t xml:space="preserve">  Alkohol</t>
  </si>
  <si>
    <t xml:space="preserve">  Medikamente</t>
  </si>
  <si>
    <t xml:space="preserve">  illegale Drogen</t>
  </si>
  <si>
    <t xml:space="preserve">  pathologisches Glücksspiel</t>
  </si>
  <si>
    <t xml:space="preserve">  andere nicht stoffgebundene Süchte</t>
  </si>
  <si>
    <t xml:space="preserve">  Mehrfachabhängigkeit</t>
  </si>
  <si>
    <t xml:space="preserve">  Wieviel Suchtkranke rauchen?</t>
  </si>
  <si>
    <t xml:space="preserve">  Wieviel Andere rauchen?</t>
  </si>
  <si>
    <r>
      <t xml:space="preserve">2.6 Ausbildung </t>
    </r>
    <r>
      <rPr>
        <b/>
        <sz val="9"/>
        <rFont val="Arial"/>
        <family val="2"/>
      </rPr>
      <t>als</t>
    </r>
  </si>
  <si>
    <t xml:space="preserve">  Gruppenleiter/in</t>
  </si>
  <si>
    <r>
      <t xml:space="preserve">  ehrenamtl. </t>
    </r>
    <r>
      <rPr>
        <u val="single"/>
        <sz val="11"/>
        <rFont val="Arial"/>
        <family val="2"/>
      </rPr>
      <t>betriebl.</t>
    </r>
    <r>
      <rPr>
        <sz val="11"/>
        <rFont val="Arial"/>
        <family val="2"/>
      </rPr>
      <t xml:space="preserve"> Suchtkrankenhelfer/in</t>
    </r>
  </si>
  <si>
    <t>2.8 Ausgewählte Strukturmerkmale</t>
  </si>
  <si>
    <t xml:space="preserve">  Verbands- / Vereinsmitglieder</t>
  </si>
  <si>
    <t xml:space="preserve">  ehrenamtliche Mitarbeiter/-innen</t>
  </si>
  <si>
    <t xml:space="preserve">  auffällige Verkehrsteilnehmer</t>
  </si>
  <si>
    <t xml:space="preserve">  mit Auflagen für den Bezug von ALG II </t>
  </si>
  <si>
    <t xml:space="preserve">  Wie viele Rückfälle gab es in der Gruppe?</t>
  </si>
  <si>
    <t xml:space="preserve">  Wie viele der Rückfälligen verblieben in der Gruppe
  und konnten durch die Gruppe stabilisiert werden?</t>
  </si>
  <si>
    <t xml:space="preserve">  1 - Telefonkontakte</t>
  </si>
  <si>
    <t xml:space="preserve">  2 - Internetkontakte</t>
  </si>
  <si>
    <t xml:space="preserve">  3 - Erst- / Einzelgespräche</t>
  </si>
  <si>
    <t xml:space="preserve">  4 - Hausbesuche ……</t>
  </si>
  <si>
    <t xml:space="preserve">  5 - Begleitung zu ……</t>
  </si>
  <si>
    <t xml:space="preserve">  8 - ÖA Vorträge vor …..</t>
  </si>
  <si>
    <t xml:space="preserve">  9 - ÖA Informationsveranstaltungen</t>
  </si>
  <si>
    <r>
      <t xml:space="preserve">  7 - Fachklinikbesuche </t>
    </r>
    <r>
      <rPr>
        <sz val="8"/>
        <rFont val="Arial"/>
        <family val="2"/>
      </rPr>
      <t xml:space="preserve"> (Anzahl der Gruppenkontakte / -abende)</t>
    </r>
  </si>
  <si>
    <r>
      <t xml:space="preserve">  6 - Klinikbesuche         </t>
    </r>
    <r>
      <rPr>
        <sz val="8"/>
        <rFont val="Arial"/>
        <family val="2"/>
      </rPr>
      <t xml:space="preserve"> (Anzahl der Gruppenkontakte / -abende)</t>
    </r>
  </si>
  <si>
    <t>Anzahl</t>
  </si>
  <si>
    <t xml:space="preserve">  Ausländer, Migranten, Aussiedler</t>
  </si>
  <si>
    <t>3.0 Sonstige Kontaktaufnahmen und / oder Aktivitäten</t>
  </si>
  <si>
    <t xml:space="preserve">Gesamt         </t>
  </si>
  <si>
    <r>
      <rPr>
        <b/>
        <sz val="8"/>
        <color indexed="10"/>
        <rFont val="Arial"/>
        <family val="2"/>
      </rPr>
      <t xml:space="preserve">  (keine Mehrfachnennungen)                       </t>
    </r>
    <r>
      <rPr>
        <b/>
        <sz val="10"/>
        <color indexed="8"/>
        <rFont val="Arial"/>
        <family val="2"/>
      </rPr>
      <t xml:space="preserve">   Gesamt</t>
    </r>
  </si>
  <si>
    <r>
      <rPr>
        <b/>
        <sz val="8"/>
        <color indexed="10"/>
        <rFont val="Arial"/>
        <family val="2"/>
      </rPr>
      <t xml:space="preserve">  (keine Mehrfachnennungen)                      </t>
    </r>
    <r>
      <rPr>
        <b/>
        <sz val="10"/>
        <color indexed="10"/>
        <rFont val="Arial"/>
        <family val="2"/>
      </rPr>
      <t xml:space="preserve">    </t>
    </r>
    <r>
      <rPr>
        <b/>
        <sz val="10"/>
        <color indexed="8"/>
        <rFont val="Arial"/>
        <family val="2"/>
      </rPr>
      <t>Gesamt</t>
    </r>
  </si>
  <si>
    <t xml:space="preserve">  ehrenamtliche Suchtkrankenhelfer/in</t>
  </si>
  <si>
    <t>20 . .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</si>
</sst>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4"/>
      <name val="Arial Narrow"/>
      <family val="2"/>
    </font>
    <font>
      <sz val="12"/>
      <name val="Wingdings"/>
      <family val="0"/>
    </font>
    <font>
      <b/>
      <sz val="9"/>
      <name val="Arial"/>
      <family val="2"/>
    </font>
    <font>
      <u val="single"/>
      <sz val="11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 Black"/>
      <family val="2"/>
    </font>
    <font>
      <sz val="9"/>
      <color indexed="10"/>
      <name val="Arial Black"/>
      <family val="2"/>
    </font>
    <font>
      <b/>
      <sz val="6"/>
      <color indexed="63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5"/>
      <color indexed="53"/>
      <name val="Arial Rounded MT Bold"/>
      <family val="2"/>
    </font>
    <font>
      <sz val="6"/>
      <color indexed="8"/>
      <name val="Arial"/>
      <family val="2"/>
    </font>
    <font>
      <b/>
      <sz val="12"/>
      <color indexed="8"/>
      <name val="Arial Narrow"/>
      <family val="2"/>
    </font>
    <font>
      <b/>
      <sz val="6"/>
      <color indexed="8"/>
      <name val="Arial Narrow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5"/>
      <name val="Arial Black"/>
      <family val="2"/>
    </font>
    <font>
      <sz val="9"/>
      <color theme="5"/>
      <name val="Arial Black"/>
      <family val="2"/>
    </font>
    <font>
      <b/>
      <sz val="10"/>
      <color theme="5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7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32" borderId="9" applyNumberFormat="0" applyAlignment="0" applyProtection="0"/>
  </cellStyleXfs>
  <cellXfs count="65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33" borderId="10" xfId="0" applyFont="1" applyFill="1" applyBorder="1" applyAlignment="1" applyProtection="1">
      <alignment wrapText="1"/>
      <protection/>
    </xf>
    <xf numFmtId="0" fontId="0" fillId="0" borderId="11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7" fillId="0" borderId="10" xfId="0" applyFont="1" applyBorder="1" applyAlignment="1" applyProtection="1">
      <alignment wrapText="1"/>
      <protection/>
    </xf>
    <xf numFmtId="0" fontId="7" fillId="0" borderId="10" xfId="0" applyFont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9" fillId="0" borderId="10" xfId="0" applyFont="1" applyBorder="1" applyAlignment="1" applyProtection="1">
      <alignment wrapText="1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/>
    </xf>
    <xf numFmtId="0" fontId="5" fillId="34" borderId="10" xfId="0" applyFont="1" applyFill="1" applyBorder="1" applyAlignment="1" applyProtection="1">
      <alignment horizontal="center"/>
      <protection/>
    </xf>
    <xf numFmtId="0" fontId="5" fillId="34" borderId="10" xfId="0" applyFont="1" applyFill="1" applyBorder="1" applyAlignment="1" applyProtection="1">
      <alignment horizontal="center" wrapText="1"/>
      <protection/>
    </xf>
    <xf numFmtId="0" fontId="8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wrapText="1"/>
      <protection/>
    </xf>
    <xf numFmtId="0" fontId="3" fillId="34" borderId="11" xfId="0" applyFont="1" applyFill="1" applyBorder="1" applyAlignment="1" applyProtection="1">
      <alignment/>
      <protection/>
    </xf>
    <xf numFmtId="0" fontId="3" fillId="34" borderId="12" xfId="0" applyFont="1" applyFill="1" applyBorder="1" applyAlignment="1" applyProtection="1">
      <alignment/>
      <protection/>
    </xf>
    <xf numFmtId="0" fontId="3" fillId="34" borderId="13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7" fillId="0" borderId="11" xfId="0" applyFont="1" applyBorder="1" applyAlignment="1" applyProtection="1">
      <alignment wrapText="1"/>
      <protection/>
    </xf>
    <xf numFmtId="0" fontId="7" fillId="0" borderId="11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vertical="center"/>
      <protection/>
    </xf>
    <xf numFmtId="0" fontId="2" fillId="0" borderId="14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67" fillId="0" borderId="0" xfId="0" applyFont="1" applyAlignment="1" applyProtection="1">
      <alignment/>
      <protection/>
    </xf>
    <xf numFmtId="0" fontId="68" fillId="0" borderId="0" xfId="0" applyFont="1" applyAlignment="1" applyProtection="1">
      <alignment/>
      <protection/>
    </xf>
    <xf numFmtId="0" fontId="69" fillId="0" borderId="15" xfId="0" applyFont="1" applyFill="1" applyBorder="1" applyAlignment="1" applyProtection="1">
      <alignment horizontal="left" vertical="center"/>
      <protection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/>
      <protection locked="0"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0" fontId="7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right"/>
      <protection/>
    </xf>
    <xf numFmtId="0" fontId="5" fillId="0" borderId="15" xfId="0" applyFont="1" applyFill="1" applyBorder="1" applyAlignment="1" applyProtection="1">
      <alignment horizontal="right"/>
      <protection/>
    </xf>
    <xf numFmtId="0" fontId="6" fillId="33" borderId="11" xfId="0" applyFont="1" applyFill="1" applyBorder="1" applyAlignment="1" applyProtection="1">
      <alignment horizontal="center"/>
      <protection/>
    </xf>
    <xf numFmtId="0" fontId="6" fillId="33" borderId="12" xfId="0" applyFont="1" applyFill="1" applyBorder="1" applyAlignment="1" applyProtection="1">
      <alignment horizontal="center"/>
      <protection/>
    </xf>
    <xf numFmtId="0" fontId="6" fillId="33" borderId="13" xfId="0" applyFont="1" applyFill="1" applyBorder="1" applyAlignment="1" applyProtection="1">
      <alignment horizontal="center"/>
      <protection/>
    </xf>
    <xf numFmtId="0" fontId="18" fillId="0" borderId="14" xfId="0" applyFont="1" applyBorder="1" applyAlignment="1" applyProtection="1">
      <alignment horizontal="left"/>
      <protection locked="0"/>
    </xf>
    <xf numFmtId="0" fontId="18" fillId="0" borderId="12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5" fillId="0" borderId="17" xfId="0" applyFont="1" applyFill="1" applyBorder="1" applyAlignment="1" applyProtection="1">
      <alignment horizontal="right" vertical="center"/>
      <protection/>
    </xf>
    <xf numFmtId="0" fontId="5" fillId="0" borderId="15" xfId="0" applyFont="1" applyFill="1" applyBorder="1" applyAlignment="1" applyProtection="1">
      <alignment horizontal="right" vertical="center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1.jpeg" /><Relationship Id="rId3" Type="http://schemas.openxmlformats.org/officeDocument/2006/relationships/image" Target="../media/image10.jpeg" /><Relationship Id="rId4" Type="http://schemas.openxmlformats.org/officeDocument/2006/relationships/image" Target="../media/image9.png" /><Relationship Id="rId5" Type="http://schemas.openxmlformats.org/officeDocument/2006/relationships/image" Target="../media/image2.jpeg" /><Relationship Id="rId6" Type="http://schemas.openxmlformats.org/officeDocument/2006/relationships/image" Target="../media/image3.png" /><Relationship Id="rId7" Type="http://schemas.openxmlformats.org/officeDocument/2006/relationships/image" Target="../media/image7.png" /><Relationship Id="rId8" Type="http://schemas.openxmlformats.org/officeDocument/2006/relationships/image" Target="../media/image4.jpeg" /><Relationship Id="rId9" Type="http://schemas.openxmlformats.org/officeDocument/2006/relationships/image" Target="../media/image6.png" /><Relationship Id="rId10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38100</xdr:rowOff>
    </xdr:from>
    <xdr:to>
      <xdr:col>2</xdr:col>
      <xdr:colOff>1876425</xdr:colOff>
      <xdr:row>1</xdr:row>
      <xdr:rowOff>38100</xdr:rowOff>
    </xdr:to>
    <xdr:grpSp>
      <xdr:nvGrpSpPr>
        <xdr:cNvPr id="1" name="Gruppieren 32"/>
        <xdr:cNvGrpSpPr>
          <a:grpSpLocks/>
        </xdr:cNvGrpSpPr>
      </xdr:nvGrpSpPr>
      <xdr:grpSpPr>
        <a:xfrm>
          <a:off x="3324225" y="38100"/>
          <a:ext cx="1876425" cy="352425"/>
          <a:chOff x="1473209" y="42267"/>
          <a:chExt cx="2036813" cy="348215"/>
        </a:xfrm>
        <a:solidFill>
          <a:srgbClr val="FFFFFF"/>
        </a:solidFill>
      </xdr:grpSpPr>
      <xdr:pic>
        <xdr:nvPicPr>
          <xdr:cNvPr id="2" name="Picture 56" descr="ziegnerlogo transparent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473209" y="42267"/>
            <a:ext cx="1559180" cy="27247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141"/>
          <xdr:cNvSpPr txBox="1">
            <a:spLocks noChangeArrowheads="1"/>
          </xdr:cNvSpPr>
        </xdr:nvSpPr>
        <xdr:spPr>
          <a:xfrm>
            <a:off x="2062357" y="192870"/>
            <a:ext cx="1447665" cy="1976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 </a:t>
            </a:r>
            <a:r>
              <a:rPr lang="en-US" cap="none" sz="6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"Landeskonferenz Suchtselbsthilfe Hessen"</a:t>
            </a:r>
          </a:p>
        </xdr:txBody>
      </xdr:sp>
    </xdr:grpSp>
    <xdr:clientData/>
  </xdr:twoCellAnchor>
  <xdr:twoCellAnchor>
    <xdr:from>
      <xdr:col>2</xdr:col>
      <xdr:colOff>1838325</xdr:colOff>
      <xdr:row>0</xdr:row>
      <xdr:rowOff>28575</xdr:rowOff>
    </xdr:from>
    <xdr:to>
      <xdr:col>4</xdr:col>
      <xdr:colOff>152400</xdr:colOff>
      <xdr:row>0</xdr:row>
      <xdr:rowOff>200025</xdr:rowOff>
    </xdr:to>
    <xdr:sp>
      <xdr:nvSpPr>
        <xdr:cNvPr id="4" name="Textfeld 13"/>
        <xdr:cNvSpPr txBox="1">
          <a:spLocks noChangeArrowheads="1"/>
        </xdr:cNvSpPr>
      </xdr:nvSpPr>
      <xdr:spPr>
        <a:xfrm>
          <a:off x="5162550" y="28575"/>
          <a:ext cx="1876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GRUPPEN-ERHEBUNGSBOGEN</a:t>
          </a:r>
        </a:p>
      </xdr:txBody>
    </xdr:sp>
    <xdr:clientData/>
  </xdr:twoCellAnchor>
  <xdr:twoCellAnchor>
    <xdr:from>
      <xdr:col>2</xdr:col>
      <xdr:colOff>942975</xdr:colOff>
      <xdr:row>7</xdr:row>
      <xdr:rowOff>123825</xdr:rowOff>
    </xdr:from>
    <xdr:to>
      <xdr:col>5</xdr:col>
      <xdr:colOff>180975</xdr:colOff>
      <xdr:row>9</xdr:row>
      <xdr:rowOff>47625</xdr:rowOff>
    </xdr:to>
    <xdr:sp>
      <xdr:nvSpPr>
        <xdr:cNvPr id="5" name="Text Box 85"/>
        <xdr:cNvSpPr txBox="1">
          <a:spLocks noChangeArrowheads="1"/>
        </xdr:cNvSpPr>
      </xdr:nvSpPr>
      <xdr:spPr>
        <a:xfrm>
          <a:off x="4267200" y="1533525"/>
          <a:ext cx="3514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6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Abstinenz- und Suchthilfeverbände in der Suchtkrankenhilfe der freien Wohlfahrtspflege
             Mitgliedsverbände der Deutschen Hauptstelle für Suchtfragen (DHS),Hamm </a:t>
          </a:r>
        </a:p>
      </xdr:txBody>
    </xdr:sp>
    <xdr:clientData/>
  </xdr:twoCellAnchor>
  <xdr:twoCellAnchor>
    <xdr:from>
      <xdr:col>2</xdr:col>
      <xdr:colOff>2600325</xdr:colOff>
      <xdr:row>3</xdr:row>
      <xdr:rowOff>66675</xdr:rowOff>
    </xdr:from>
    <xdr:to>
      <xdr:col>3</xdr:col>
      <xdr:colOff>419100</xdr:colOff>
      <xdr:row>7</xdr:row>
      <xdr:rowOff>66675</xdr:rowOff>
    </xdr:to>
    <xdr:pic>
      <xdr:nvPicPr>
        <xdr:cNvPr id="6" name="Picture 106" descr="Freundeskreise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828675"/>
          <a:ext cx="666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76200</xdr:rowOff>
    </xdr:from>
    <xdr:to>
      <xdr:col>2</xdr:col>
      <xdr:colOff>504825</xdr:colOff>
      <xdr:row>7</xdr:row>
      <xdr:rowOff>57150</xdr:rowOff>
    </xdr:to>
    <xdr:grpSp>
      <xdr:nvGrpSpPr>
        <xdr:cNvPr id="7" name="Gruppieren 145"/>
        <xdr:cNvGrpSpPr>
          <a:grpSpLocks/>
        </xdr:cNvGrpSpPr>
      </xdr:nvGrpSpPr>
      <xdr:grpSpPr>
        <a:xfrm>
          <a:off x="3324225" y="838200"/>
          <a:ext cx="504825" cy="628650"/>
          <a:chOff x="1171575" y="11068051"/>
          <a:chExt cx="504825" cy="629710"/>
        </a:xfrm>
        <a:solidFill>
          <a:srgbClr val="FFFFFF"/>
        </a:solidFill>
      </xdr:grpSpPr>
      <xdr:pic>
        <xdr:nvPicPr>
          <xdr:cNvPr id="8" name="Picture 113" descr="KB-Hessen-LOGO-200_100x115"/>
          <xdr:cNvPicPr preferRelativeResize="1">
            <a:picLocks noChangeAspect="1"/>
          </xdr:cNvPicPr>
        </xdr:nvPicPr>
        <xdr:blipFill>
          <a:blip r:embed="rId3"/>
          <a:srcRect b="13334"/>
          <a:stretch>
            <a:fillRect/>
          </a:stretch>
        </xdr:blipFill>
        <xdr:spPr>
          <a:xfrm>
            <a:off x="1171575" y="11068051"/>
            <a:ext cx="504825" cy="47464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" name="Text Box 154"/>
          <xdr:cNvSpPr txBox="1">
            <a:spLocks noChangeArrowheads="1"/>
          </xdr:cNvSpPr>
        </xdr:nvSpPr>
        <xdr:spPr>
          <a:xfrm>
            <a:off x="1266861" y="11573708"/>
            <a:ext cx="352368" cy="1240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Hessen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</xdr:grpSp>
    <xdr:clientData/>
  </xdr:twoCellAnchor>
  <xdr:twoCellAnchor>
    <xdr:from>
      <xdr:col>2</xdr:col>
      <xdr:colOff>1381125</xdr:colOff>
      <xdr:row>5</xdr:row>
      <xdr:rowOff>85725</xdr:rowOff>
    </xdr:from>
    <xdr:to>
      <xdr:col>2</xdr:col>
      <xdr:colOff>2447925</xdr:colOff>
      <xdr:row>7</xdr:row>
      <xdr:rowOff>66675</xdr:rowOff>
    </xdr:to>
    <xdr:grpSp>
      <xdr:nvGrpSpPr>
        <xdr:cNvPr id="10" name="Group 281"/>
        <xdr:cNvGrpSpPr>
          <a:grpSpLocks/>
        </xdr:cNvGrpSpPr>
      </xdr:nvGrpSpPr>
      <xdr:grpSpPr>
        <a:xfrm>
          <a:off x="4705350" y="1171575"/>
          <a:ext cx="1066800" cy="304800"/>
          <a:chOff x="866" y="1036"/>
          <a:chExt cx="123" cy="32"/>
        </a:xfrm>
        <a:solidFill>
          <a:srgbClr val="FFFFFF"/>
        </a:solidFill>
      </xdr:grpSpPr>
      <xdr:pic>
        <xdr:nvPicPr>
          <xdr:cNvPr id="11" name="Picture 279" descr="Bkekl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66" y="1036"/>
            <a:ext cx="34" cy="3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Text Box 280"/>
          <xdr:cNvSpPr txBox="1">
            <a:spLocks noChangeArrowheads="1"/>
          </xdr:cNvSpPr>
        </xdr:nvSpPr>
        <xdr:spPr>
          <a:xfrm>
            <a:off x="901" y="1039"/>
            <a:ext cx="88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Blaues Kreuz in der
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Evangelischen Kirche </a:t>
            </a:r>
          </a:p>
        </xdr:txBody>
      </xdr:sp>
    </xdr:grpSp>
    <xdr:clientData/>
  </xdr:twoCellAnchor>
  <xdr:twoCellAnchor>
    <xdr:from>
      <xdr:col>2</xdr:col>
      <xdr:colOff>1409700</xdr:colOff>
      <xdr:row>3</xdr:row>
      <xdr:rowOff>123825</xdr:rowOff>
    </xdr:from>
    <xdr:to>
      <xdr:col>2</xdr:col>
      <xdr:colOff>2419350</xdr:colOff>
      <xdr:row>5</xdr:row>
      <xdr:rowOff>47625</xdr:rowOff>
    </xdr:to>
    <xdr:pic>
      <xdr:nvPicPr>
        <xdr:cNvPr id="13" name="Picture 295" descr="BKD-Suchthilfe-x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33925" y="885825"/>
          <a:ext cx="1009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38100</xdr:rowOff>
    </xdr:from>
    <xdr:to>
      <xdr:col>2</xdr:col>
      <xdr:colOff>1876425</xdr:colOff>
      <xdr:row>48</xdr:row>
      <xdr:rowOff>38100</xdr:rowOff>
    </xdr:to>
    <xdr:grpSp>
      <xdr:nvGrpSpPr>
        <xdr:cNvPr id="14" name="Gruppieren 34"/>
        <xdr:cNvGrpSpPr>
          <a:grpSpLocks/>
        </xdr:cNvGrpSpPr>
      </xdr:nvGrpSpPr>
      <xdr:grpSpPr>
        <a:xfrm>
          <a:off x="3324225" y="9677400"/>
          <a:ext cx="1876425" cy="352425"/>
          <a:chOff x="1473209" y="42267"/>
          <a:chExt cx="2036813" cy="348215"/>
        </a:xfrm>
        <a:solidFill>
          <a:srgbClr val="FFFFFF"/>
        </a:solidFill>
      </xdr:grpSpPr>
      <xdr:pic>
        <xdr:nvPicPr>
          <xdr:cNvPr id="15" name="Picture 56" descr="ziegnerlogo transparent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473209" y="42267"/>
            <a:ext cx="1559180" cy="27247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6" name="Text Box 141"/>
          <xdr:cNvSpPr txBox="1">
            <a:spLocks noChangeArrowheads="1"/>
          </xdr:cNvSpPr>
        </xdr:nvSpPr>
        <xdr:spPr>
          <a:xfrm>
            <a:off x="2062357" y="192870"/>
            <a:ext cx="1447665" cy="1976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 </a:t>
            </a:r>
            <a:r>
              <a:rPr lang="en-US" cap="none" sz="6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"Landeskonferenz Suchtselbsthilfe Hessen"</a:t>
            </a:r>
          </a:p>
        </xdr:txBody>
      </xdr:sp>
    </xdr:grpSp>
    <xdr:clientData/>
  </xdr:twoCellAnchor>
  <xdr:twoCellAnchor>
    <xdr:from>
      <xdr:col>2</xdr:col>
      <xdr:colOff>1838325</xdr:colOff>
      <xdr:row>47</xdr:row>
      <xdr:rowOff>9525</xdr:rowOff>
    </xdr:from>
    <xdr:to>
      <xdr:col>4</xdr:col>
      <xdr:colOff>152400</xdr:colOff>
      <xdr:row>47</xdr:row>
      <xdr:rowOff>180975</xdr:rowOff>
    </xdr:to>
    <xdr:sp>
      <xdr:nvSpPr>
        <xdr:cNvPr id="17" name="Textfeld 37"/>
        <xdr:cNvSpPr txBox="1">
          <a:spLocks noChangeArrowheads="1"/>
        </xdr:cNvSpPr>
      </xdr:nvSpPr>
      <xdr:spPr>
        <a:xfrm>
          <a:off x="5162550" y="9648825"/>
          <a:ext cx="1876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GRUPPEN-ERHEBUNGSBOGEN</a:t>
          </a:r>
        </a:p>
      </xdr:txBody>
    </xdr:sp>
    <xdr:clientData/>
  </xdr:twoCellAnchor>
  <xdr:twoCellAnchor>
    <xdr:from>
      <xdr:col>4</xdr:col>
      <xdr:colOff>219075</xdr:colOff>
      <xdr:row>47</xdr:row>
      <xdr:rowOff>57150</xdr:rowOff>
    </xdr:from>
    <xdr:to>
      <xdr:col>4</xdr:col>
      <xdr:colOff>552450</xdr:colOff>
      <xdr:row>47</xdr:row>
      <xdr:rowOff>333375</xdr:rowOff>
    </xdr:to>
    <xdr:pic>
      <xdr:nvPicPr>
        <xdr:cNvPr id="18" name="Picture 228" descr="löwe1-transp-rot"/>
        <xdr:cNvPicPr preferRelativeResize="1">
          <a:picLocks noChangeAspect="1"/>
        </xdr:cNvPicPr>
      </xdr:nvPicPr>
      <xdr:blipFill>
        <a:blip r:embed="rId6"/>
        <a:srcRect b="25000"/>
        <a:stretch>
          <a:fillRect/>
        </a:stretch>
      </xdr:blipFill>
      <xdr:spPr>
        <a:xfrm>
          <a:off x="7105650" y="9696450"/>
          <a:ext cx="333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266700</xdr:colOff>
      <xdr:row>36</xdr:row>
      <xdr:rowOff>76200</xdr:rowOff>
    </xdr:from>
    <xdr:ext cx="285750" cy="1724025"/>
    <xdr:sp>
      <xdr:nvSpPr>
        <xdr:cNvPr id="19" name="Text Box 55"/>
        <xdr:cNvSpPr txBox="1">
          <a:spLocks noChangeArrowheads="1"/>
        </xdr:cNvSpPr>
      </xdr:nvSpPr>
      <xdr:spPr>
        <a:xfrm>
          <a:off x="2981325" y="7715250"/>
          <a:ext cx="28575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 vert="vert27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Version 4: Mai 2011,  Rudi Stadler</a:t>
          </a:r>
        </a:p>
      </xdr:txBody>
    </xdr:sp>
    <xdr:clientData/>
  </xdr:oneCellAnchor>
  <xdr:twoCellAnchor>
    <xdr:from>
      <xdr:col>2</xdr:col>
      <xdr:colOff>704850</xdr:colOff>
      <xdr:row>3</xdr:row>
      <xdr:rowOff>95250</xdr:rowOff>
    </xdr:from>
    <xdr:to>
      <xdr:col>2</xdr:col>
      <xdr:colOff>1238250</xdr:colOff>
      <xdr:row>7</xdr:row>
      <xdr:rowOff>114300</xdr:rowOff>
    </xdr:to>
    <xdr:grpSp>
      <xdr:nvGrpSpPr>
        <xdr:cNvPr id="20" name="Gruppieren 42"/>
        <xdr:cNvGrpSpPr>
          <a:grpSpLocks/>
        </xdr:cNvGrpSpPr>
      </xdr:nvGrpSpPr>
      <xdr:grpSpPr>
        <a:xfrm>
          <a:off x="4029075" y="857250"/>
          <a:ext cx="533400" cy="666750"/>
          <a:chOff x="1310989" y="857250"/>
          <a:chExt cx="534392" cy="667530"/>
        </a:xfrm>
        <a:solidFill>
          <a:srgbClr val="FFFFFF"/>
        </a:solidFill>
      </xdr:grpSpPr>
      <xdr:sp>
        <xdr:nvSpPr>
          <xdr:cNvPr id="21" name="Text Box 112"/>
          <xdr:cNvSpPr txBox="1">
            <a:spLocks noChangeArrowheads="1"/>
          </xdr:cNvSpPr>
        </xdr:nvSpPr>
        <xdr:spPr>
          <a:xfrm>
            <a:off x="1310989" y="1276793"/>
            <a:ext cx="534392" cy="2479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Guttempler in
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Hessen</a:t>
            </a:r>
          </a:p>
        </xdr:txBody>
      </xdr:sp>
      <xdr:pic>
        <xdr:nvPicPr>
          <xdr:cNvPr id="22" name="Grafik 41" descr="Guttembler-tranp.gif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1314463" y="857250"/>
            <a:ext cx="460112" cy="44774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4</xdr:col>
      <xdr:colOff>295275</xdr:colOff>
      <xdr:row>0</xdr:row>
      <xdr:rowOff>28575</xdr:rowOff>
    </xdr:from>
    <xdr:to>
      <xdr:col>4</xdr:col>
      <xdr:colOff>704850</xdr:colOff>
      <xdr:row>1</xdr:row>
      <xdr:rowOff>38100</xdr:rowOff>
    </xdr:to>
    <xdr:pic>
      <xdr:nvPicPr>
        <xdr:cNvPr id="23" name="Picture 139" descr="PC-sp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181850" y="28575"/>
          <a:ext cx="4095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3</xdr:row>
      <xdr:rowOff>152400</xdr:rowOff>
    </xdr:from>
    <xdr:to>
      <xdr:col>7</xdr:col>
      <xdr:colOff>123825</xdr:colOff>
      <xdr:row>8</xdr:row>
      <xdr:rowOff>0</xdr:rowOff>
    </xdr:to>
    <xdr:grpSp>
      <xdr:nvGrpSpPr>
        <xdr:cNvPr id="24" name="Gruppieren 31"/>
        <xdr:cNvGrpSpPr>
          <a:grpSpLocks/>
        </xdr:cNvGrpSpPr>
      </xdr:nvGrpSpPr>
      <xdr:grpSpPr>
        <a:xfrm>
          <a:off x="7715250" y="914400"/>
          <a:ext cx="990600" cy="657225"/>
          <a:chOff x="10858501" y="2777798"/>
          <a:chExt cx="990600" cy="660727"/>
        </a:xfrm>
        <a:solidFill>
          <a:srgbClr val="FFFFFF"/>
        </a:solidFill>
      </xdr:grpSpPr>
      <xdr:pic>
        <xdr:nvPicPr>
          <xdr:cNvPr id="25" name="Picture 417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10991737" y="2777798"/>
            <a:ext cx="580987" cy="39395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6" name="Textfeld 29"/>
          <xdr:cNvSpPr txBox="1">
            <a:spLocks noChangeArrowheads="1"/>
          </xdr:cNvSpPr>
        </xdr:nvSpPr>
        <xdr:spPr>
          <a:xfrm>
            <a:off x="10858501" y="3141693"/>
            <a:ext cx="990600" cy="2968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500" b="0" i="0" u="none" baseline="0">
                <a:solidFill>
                  <a:srgbClr val="FF6600"/>
                </a:solidFill>
              </a:rPr>
              <a:t>Alkohol- und Sucht-
    Selbsthilfe e.V.</a:t>
            </a:r>
          </a:p>
        </xdr:txBody>
      </xdr:sp>
    </xdr:grpSp>
    <xdr:clientData/>
  </xdr:twoCellAnchor>
  <xdr:twoCellAnchor>
    <xdr:from>
      <xdr:col>3</xdr:col>
      <xdr:colOff>409575</xdr:colOff>
      <xdr:row>3</xdr:row>
      <xdr:rowOff>95250</xdr:rowOff>
    </xdr:from>
    <xdr:to>
      <xdr:col>5</xdr:col>
      <xdr:colOff>152400</xdr:colOff>
      <xdr:row>7</xdr:row>
      <xdr:rowOff>114300</xdr:rowOff>
    </xdr:to>
    <xdr:grpSp>
      <xdr:nvGrpSpPr>
        <xdr:cNvPr id="27" name="Gruppieren 34"/>
        <xdr:cNvGrpSpPr>
          <a:grpSpLocks/>
        </xdr:cNvGrpSpPr>
      </xdr:nvGrpSpPr>
      <xdr:grpSpPr>
        <a:xfrm>
          <a:off x="6581775" y="857250"/>
          <a:ext cx="1171575" cy="666750"/>
          <a:chOff x="8963024" y="1995488"/>
          <a:chExt cx="1171576" cy="666750"/>
        </a:xfrm>
        <a:solidFill>
          <a:srgbClr val="FFFFFF"/>
        </a:solidFill>
      </xdr:grpSpPr>
      <xdr:sp>
        <xdr:nvSpPr>
          <xdr:cNvPr id="28" name="Textfeld 31"/>
          <xdr:cNvSpPr txBox="1">
            <a:spLocks noChangeArrowheads="1"/>
          </xdr:cNvSpPr>
        </xdr:nvSpPr>
        <xdr:spPr>
          <a:xfrm>
            <a:off x="8963024" y="1995488"/>
            <a:ext cx="1171576" cy="6667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            </a:t>
            </a: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Deutsches
                 Rotes
</a:t>
            </a: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              Kreuz
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DRK-KV Odenwaldkreis </a:t>
            </a:r>
          </a:p>
        </xdr:txBody>
      </xdr:sp>
      <xdr:pic>
        <xdr:nvPicPr>
          <xdr:cNvPr id="29" name="Picture 114" descr="DRK-Odenwaldkreis-logo"/>
          <xdr:cNvPicPr preferRelativeResize="1">
            <a:picLocks noChangeAspect="1"/>
          </xdr:cNvPicPr>
        </xdr:nvPicPr>
        <xdr:blipFill>
          <a:blip r:embed="rId10"/>
          <a:srcRect l="-3125" t="4348" r="63978" b="21739"/>
          <a:stretch>
            <a:fillRect/>
          </a:stretch>
        </xdr:blipFill>
        <xdr:spPr>
          <a:xfrm>
            <a:off x="9034490" y="2109836"/>
            <a:ext cx="404780" cy="32387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C1:M99"/>
  <sheetViews>
    <sheetView tabSelected="1" zoomScaleSheetLayoutView="100" zoomScalePageLayoutView="0" workbookViewId="0" topLeftCell="A1">
      <selection activeCell="L22" sqref="L22"/>
    </sheetView>
  </sheetViews>
  <sheetFormatPr defaultColWidth="11.421875" defaultRowHeight="12.75"/>
  <cols>
    <col min="1" max="1" width="40.7109375" style="1" customWidth="1"/>
    <col min="2" max="2" width="9.140625" style="1" customWidth="1"/>
    <col min="3" max="3" width="42.7109375" style="1" customWidth="1"/>
    <col min="4" max="5" width="10.7109375" style="1" customWidth="1"/>
    <col min="6" max="6" width="13.140625" style="1" customWidth="1"/>
    <col min="7" max="7" width="1.57421875" style="1" customWidth="1"/>
    <col min="8" max="8" width="2.28125" style="1" customWidth="1"/>
    <col min="9" max="9" width="2.57421875" style="1" customWidth="1"/>
    <col min="10" max="16384" width="11.421875" style="1" customWidth="1"/>
  </cols>
  <sheetData>
    <row r="1" spans="3:9" ht="27.75">
      <c r="C1" s="18"/>
      <c r="D1" s="18"/>
      <c r="E1" s="18"/>
      <c r="F1" s="49" t="s">
        <v>73</v>
      </c>
      <c r="H1" s="18"/>
      <c r="I1" s="18"/>
    </row>
    <row r="2" spans="3:9" s="2" customFormat="1" ht="9" customHeight="1">
      <c r="C2" s="33"/>
      <c r="D2" s="34"/>
      <c r="E2" s="34"/>
      <c r="F2" s="34"/>
      <c r="H2" s="19"/>
      <c r="I2" s="19"/>
    </row>
    <row r="3" spans="3:9" ht="23.25">
      <c r="C3" s="20" t="s">
        <v>14</v>
      </c>
      <c r="D3" s="2"/>
      <c r="E3" s="2"/>
      <c r="F3" s="2"/>
      <c r="G3" s="2"/>
      <c r="H3" s="2"/>
      <c r="I3" s="2"/>
    </row>
    <row r="4" ht="12.75">
      <c r="D4" s="3"/>
    </row>
    <row r="5" ht="12.75">
      <c r="D5" s="3"/>
    </row>
    <row r="6" ht="12.75"/>
    <row r="7" ht="12.75"/>
    <row r="8" ht="12.75"/>
    <row r="9" ht="12.75"/>
    <row r="11" spans="3:6" ht="24.75" customHeight="1">
      <c r="C11" s="4" t="s">
        <v>3</v>
      </c>
      <c r="D11" s="58"/>
      <c r="E11" s="58"/>
      <c r="F11" s="58"/>
    </row>
    <row r="12" spans="3:13" ht="24.75" customHeight="1">
      <c r="C12" s="4" t="s">
        <v>4</v>
      </c>
      <c r="D12" s="59"/>
      <c r="E12" s="59"/>
      <c r="F12" s="59"/>
      <c r="M12" s="13"/>
    </row>
    <row r="13" spans="3:6" ht="24.75" customHeight="1">
      <c r="C13" s="4" t="s">
        <v>5</v>
      </c>
      <c r="D13" s="60"/>
      <c r="E13" s="60"/>
      <c r="F13" s="60"/>
    </row>
    <row r="14" spans="3:6" ht="24.75" customHeight="1">
      <c r="C14" s="4" t="s">
        <v>15</v>
      </c>
      <c r="D14" s="61"/>
      <c r="E14" s="62"/>
      <c r="F14" s="62"/>
    </row>
    <row r="15" spans="3:12" ht="21" customHeight="1">
      <c r="C15" s="21" t="s">
        <v>33</v>
      </c>
      <c r="D15" s="62"/>
      <c r="E15" s="62"/>
      <c r="F15" s="62"/>
      <c r="L15" s="14"/>
    </row>
    <row r="16" spans="3:9" ht="11.25" customHeight="1">
      <c r="C16" s="5"/>
      <c r="D16" s="5"/>
      <c r="E16" s="5"/>
      <c r="F16" s="5"/>
      <c r="I16" s="5"/>
    </row>
    <row r="17" spans="3:6" ht="18">
      <c r="C17" s="55" t="s">
        <v>6</v>
      </c>
      <c r="D17" s="56"/>
      <c r="E17" s="56"/>
      <c r="F17" s="57"/>
    </row>
    <row r="18" ht="13.5" customHeight="1"/>
    <row r="19" spans="3:7" ht="15.75">
      <c r="C19" s="23" t="s">
        <v>26</v>
      </c>
      <c r="D19" s="24"/>
      <c r="E19" s="25"/>
      <c r="F19" s="17" t="s">
        <v>66</v>
      </c>
      <c r="G19" s="22"/>
    </row>
    <row r="20" spans="3:7" ht="31.5" customHeight="1" hidden="1">
      <c r="C20" s="6" t="s">
        <v>7</v>
      </c>
      <c r="E20" s="8"/>
      <c r="F20" s="7"/>
      <c r="G20" s="8"/>
    </row>
    <row r="21" spans="3:7" ht="16.5" customHeight="1">
      <c r="C21" s="28" t="s">
        <v>16</v>
      </c>
      <c r="D21" s="30"/>
      <c r="E21" s="26"/>
      <c r="F21" s="36"/>
      <c r="G21" s="8"/>
    </row>
    <row r="22" spans="3:7" ht="16.5" customHeight="1">
      <c r="C22" s="29" t="s">
        <v>17</v>
      </c>
      <c r="D22" s="30"/>
      <c r="E22" s="26"/>
      <c r="F22" s="36"/>
      <c r="G22" s="8"/>
    </row>
    <row r="23" spans="3:12" ht="16.5" customHeight="1">
      <c r="C23" s="29" t="s">
        <v>18</v>
      </c>
      <c r="D23" s="30"/>
      <c r="E23" s="26"/>
      <c r="F23" s="36"/>
      <c r="G23" s="8"/>
      <c r="L23" s="5"/>
    </row>
    <row r="24" spans="3:7" ht="16.5" customHeight="1">
      <c r="C24" s="29" t="s">
        <v>19</v>
      </c>
      <c r="D24" s="30"/>
      <c r="E24" s="26"/>
      <c r="F24" s="36"/>
      <c r="G24" s="8"/>
    </row>
    <row r="25" spans="3:6" ht="16.5" customHeight="1">
      <c r="C25" s="29" t="s">
        <v>20</v>
      </c>
      <c r="D25" s="30"/>
      <c r="E25" s="26"/>
      <c r="F25" s="36"/>
    </row>
    <row r="26" spans="3:7" ht="16.5" customHeight="1">
      <c r="C26" s="29" t="s">
        <v>21</v>
      </c>
      <c r="D26" s="30"/>
      <c r="E26" s="26"/>
      <c r="F26" s="36"/>
      <c r="G26" s="8"/>
    </row>
    <row r="27" spans="3:7" ht="16.5" customHeight="1">
      <c r="C27" s="28" t="s">
        <v>25</v>
      </c>
      <c r="D27" s="30"/>
      <c r="E27" s="26"/>
      <c r="F27" s="36"/>
      <c r="G27" s="8"/>
    </row>
    <row r="28" spans="3:6" ht="16.5" customHeight="1">
      <c r="C28" s="28" t="s">
        <v>67</v>
      </c>
      <c r="D28" s="30"/>
      <c r="E28" s="27"/>
      <c r="F28" s="36"/>
    </row>
    <row r="29" spans="3:7" ht="16.5" customHeight="1">
      <c r="C29" s="63" t="s">
        <v>69</v>
      </c>
      <c r="D29" s="63"/>
      <c r="E29" s="64"/>
      <c r="F29" s="16">
        <f>SUM(F21:F28)</f>
        <v>0</v>
      </c>
      <c r="G29" s="8"/>
    </row>
    <row r="30" ht="27.75" customHeight="1">
      <c r="F30" s="48" t="e">
        <f>+F37/F29</f>
        <v>#DIV/0!</v>
      </c>
    </row>
    <row r="31" spans="3:9" ht="18" customHeight="1">
      <c r="C31" s="55" t="s">
        <v>27</v>
      </c>
      <c r="D31" s="56"/>
      <c r="E31" s="56"/>
      <c r="F31" s="57"/>
      <c r="G31" s="8"/>
      <c r="I31" s="5"/>
    </row>
    <row r="32" ht="13.5" customHeight="1"/>
    <row r="33" spans="3:10" ht="16.5" customHeight="1">
      <c r="C33" s="15" t="s">
        <v>8</v>
      </c>
      <c r="D33" s="16" t="s">
        <v>0</v>
      </c>
      <c r="E33" s="16" t="s">
        <v>1</v>
      </c>
      <c r="F33" s="16" t="s">
        <v>2</v>
      </c>
      <c r="H33" s="3"/>
      <c r="J33" s="3"/>
    </row>
    <row r="34" spans="3:6" ht="16.5" customHeight="1">
      <c r="C34" s="10" t="s">
        <v>22</v>
      </c>
      <c r="D34" s="38"/>
      <c r="E34" s="36"/>
      <c r="F34" s="16">
        <f>SUM(D34:E34)</f>
        <v>0</v>
      </c>
    </row>
    <row r="35" spans="3:6" ht="16.5" customHeight="1">
      <c r="C35" s="10" t="s">
        <v>23</v>
      </c>
      <c r="D35" s="38"/>
      <c r="E35" s="36"/>
      <c r="F35" s="16">
        <f>SUM(D35:E35)</f>
        <v>0</v>
      </c>
    </row>
    <row r="36" spans="3:6" ht="16.5" customHeight="1">
      <c r="C36" s="10" t="s">
        <v>24</v>
      </c>
      <c r="D36" s="38"/>
      <c r="E36" s="36"/>
      <c r="F36" s="16">
        <f>SUM(D36:E36)</f>
        <v>0</v>
      </c>
    </row>
    <row r="37" spans="3:6" ht="16.5" customHeight="1">
      <c r="C37" s="46" t="s">
        <v>69</v>
      </c>
      <c r="D37" s="16">
        <f>SUM(D34:D36)</f>
        <v>0</v>
      </c>
      <c r="E37" s="16">
        <f>SUM(E34:E36)</f>
        <v>0</v>
      </c>
      <c r="F37" s="16">
        <f>SUM(D37:E37)</f>
        <v>0</v>
      </c>
    </row>
    <row r="38" spans="4:6" ht="12" customHeight="1">
      <c r="D38" s="37"/>
      <c r="E38" s="37"/>
      <c r="F38" s="37"/>
    </row>
    <row r="39" spans="3:6" ht="15.75">
      <c r="C39" s="15" t="s">
        <v>9</v>
      </c>
      <c r="D39" s="16" t="s">
        <v>0</v>
      </c>
      <c r="E39" s="16" t="s">
        <v>1</v>
      </c>
      <c r="F39" s="16" t="s">
        <v>2</v>
      </c>
    </row>
    <row r="40" spans="3:6" ht="14.25">
      <c r="C40" s="11" t="s">
        <v>29</v>
      </c>
      <c r="D40" s="39"/>
      <c r="E40" s="39"/>
      <c r="F40" s="16">
        <f aca="true" t="shared" si="0" ref="F40:F46">SUM(D40:E40)</f>
        <v>0</v>
      </c>
    </row>
    <row r="41" spans="3:6" ht="14.25">
      <c r="C41" s="11" t="s">
        <v>28</v>
      </c>
      <c r="D41" s="39"/>
      <c r="E41" s="39"/>
      <c r="F41" s="16">
        <f t="shared" si="0"/>
        <v>0</v>
      </c>
    </row>
    <row r="42" spans="3:6" ht="14.25">
      <c r="C42" s="11" t="s">
        <v>30</v>
      </c>
      <c r="D42" s="39"/>
      <c r="E42" s="39"/>
      <c r="F42" s="16">
        <f t="shared" si="0"/>
        <v>0</v>
      </c>
    </row>
    <row r="43" spans="3:6" ht="14.25">
      <c r="C43" s="11" t="s">
        <v>31</v>
      </c>
      <c r="D43" s="39"/>
      <c r="E43" s="39"/>
      <c r="F43" s="16">
        <f t="shared" si="0"/>
        <v>0</v>
      </c>
    </row>
    <row r="44" spans="3:6" ht="14.25">
      <c r="C44" s="11" t="s">
        <v>34</v>
      </c>
      <c r="D44" s="39"/>
      <c r="E44" s="39"/>
      <c r="F44" s="16">
        <f t="shared" si="0"/>
        <v>0</v>
      </c>
    </row>
    <row r="45" spans="3:6" ht="14.25">
      <c r="C45" s="11" t="s">
        <v>32</v>
      </c>
      <c r="D45" s="39"/>
      <c r="E45" s="39"/>
      <c r="F45" s="16">
        <f t="shared" si="0"/>
        <v>0</v>
      </c>
    </row>
    <row r="46" spans="3:10" ht="15">
      <c r="C46" s="46" t="s">
        <v>69</v>
      </c>
      <c r="D46" s="16">
        <f>SUM(D40:D45)</f>
        <v>0</v>
      </c>
      <c r="E46" s="16">
        <f>SUM(E40:E45)</f>
        <v>0</v>
      </c>
      <c r="F46" s="16">
        <f t="shared" si="0"/>
        <v>0</v>
      </c>
      <c r="J46" s="41">
        <f>IF(D46&lt;&gt;D37,"&lt;= Gesamtsumme der Altersangaben für die Frauen weicht von der Gesamtsumme der Frauen in der Zielgruppe ab!",IF(E46&lt;&gt;E37,"&lt;= Summe der Altersangaben für die Männer weicht von der Gesamtsumme der Männer in der Zielgruppe ab!",""))</f>
      </c>
    </row>
    <row r="47" spans="4:6" ht="12.75">
      <c r="D47" s="3"/>
      <c r="E47" s="3"/>
      <c r="F47" s="3"/>
    </row>
    <row r="48" spans="3:9" ht="27.75">
      <c r="C48" s="18"/>
      <c r="D48" s="18"/>
      <c r="E48" s="18"/>
      <c r="F48" s="31" t="str">
        <f>+F1</f>
        <v>20 . .</v>
      </c>
      <c r="H48" s="18"/>
      <c r="I48" s="18"/>
    </row>
    <row r="49" spans="3:9" s="2" customFormat="1" ht="3.75" customHeight="1">
      <c r="C49" s="33"/>
      <c r="D49" s="34"/>
      <c r="E49" s="34"/>
      <c r="F49" s="34"/>
      <c r="H49" s="19"/>
      <c r="I49" s="19"/>
    </row>
    <row r="50" spans="4:6" ht="12.75" customHeight="1">
      <c r="D50" s="3"/>
      <c r="E50" s="3"/>
      <c r="F50" s="35">
        <f>+D13</f>
        <v>0</v>
      </c>
    </row>
    <row r="51" spans="4:6" ht="6.75" customHeight="1">
      <c r="D51" s="3"/>
      <c r="E51" s="3"/>
      <c r="F51" s="3"/>
    </row>
    <row r="52" spans="3:6" ht="15.75">
      <c r="C52" s="15" t="s">
        <v>10</v>
      </c>
      <c r="D52" s="16" t="s">
        <v>0</v>
      </c>
      <c r="E52" s="16" t="s">
        <v>1</v>
      </c>
      <c r="F52" s="16" t="s">
        <v>2</v>
      </c>
    </row>
    <row r="53" spans="3:6" ht="15" customHeight="1">
      <c r="C53" s="11" t="s">
        <v>35</v>
      </c>
      <c r="D53" s="39"/>
      <c r="E53" s="40"/>
      <c r="F53" s="16">
        <f>SUM(D53:E53)</f>
        <v>0</v>
      </c>
    </row>
    <row r="54" spans="3:6" ht="15" customHeight="1">
      <c r="C54" s="11" t="s">
        <v>36</v>
      </c>
      <c r="D54" s="39"/>
      <c r="E54" s="40"/>
      <c r="F54" s="16">
        <f>SUM(D54:E54)</f>
        <v>0</v>
      </c>
    </row>
    <row r="55" spans="3:6" ht="15" customHeight="1">
      <c r="C55" s="11" t="s">
        <v>37</v>
      </c>
      <c r="D55" s="39"/>
      <c r="E55" s="40"/>
      <c r="F55" s="16">
        <f>SUM(D55:E55)</f>
        <v>0</v>
      </c>
    </row>
    <row r="56" spans="3:6" ht="15" customHeight="1">
      <c r="C56" s="9" t="s">
        <v>38</v>
      </c>
      <c r="D56" s="39"/>
      <c r="E56" s="40"/>
      <c r="F56" s="16">
        <f>SUM(D56:E56)</f>
        <v>0</v>
      </c>
    </row>
    <row r="57" spans="3:10" ht="12.75" customHeight="1">
      <c r="C57" s="43" t="s">
        <v>71</v>
      </c>
      <c r="D57" s="16">
        <f>SUM(D51:D56)</f>
        <v>0</v>
      </c>
      <c r="E57" s="16">
        <f>SUM(E51:E56)</f>
        <v>0</v>
      </c>
      <c r="F57" s="16">
        <f>SUM(D57:E57)</f>
        <v>0</v>
      </c>
      <c r="J57" s="41">
        <f>IF(D57&lt;&gt;D34,"&lt;= Summe für Frauen zur Art der letzten Behandlung weicht von der Gesamtsumme der suchtkranken Frauen in der Zielgruppe ab!",IF(E57&lt;&gt;E34,"&lt;= Summe für  Männer zur Art der letzten Behandlung weicht von der Gesamtsumme der suchtkranken Männer in der Zielgruppe ab!",""))</f>
      </c>
    </row>
    <row r="58" spans="4:6" ht="7.5" customHeight="1">
      <c r="D58" s="3"/>
      <c r="E58" s="3"/>
      <c r="F58" s="3"/>
    </row>
    <row r="59" spans="3:6" ht="15.75">
      <c r="C59" s="15" t="s">
        <v>11</v>
      </c>
      <c r="D59" s="16" t="s">
        <v>0</v>
      </c>
      <c r="E59" s="16" t="s">
        <v>1</v>
      </c>
      <c r="F59" s="16" t="s">
        <v>2</v>
      </c>
    </row>
    <row r="60" spans="3:6" ht="15" customHeight="1">
      <c r="C60" s="10" t="s">
        <v>39</v>
      </c>
      <c r="D60" s="39"/>
      <c r="E60" s="40"/>
      <c r="F60" s="16">
        <f aca="true" t="shared" si="1" ref="F60:F66">SUM(D60:E60)</f>
        <v>0</v>
      </c>
    </row>
    <row r="61" spans="3:6" ht="15" customHeight="1">
      <c r="C61" s="10" t="s">
        <v>40</v>
      </c>
      <c r="D61" s="39"/>
      <c r="E61" s="40"/>
      <c r="F61" s="16">
        <f t="shared" si="1"/>
        <v>0</v>
      </c>
    </row>
    <row r="62" spans="3:6" ht="15" customHeight="1">
      <c r="C62" s="10" t="s">
        <v>41</v>
      </c>
      <c r="D62" s="39"/>
      <c r="E62" s="40"/>
      <c r="F62" s="16">
        <f t="shared" si="1"/>
        <v>0</v>
      </c>
    </row>
    <row r="63" spans="3:6" ht="15" customHeight="1">
      <c r="C63" s="10" t="s">
        <v>42</v>
      </c>
      <c r="D63" s="39"/>
      <c r="E63" s="40"/>
      <c r="F63" s="16">
        <f t="shared" si="1"/>
        <v>0</v>
      </c>
    </row>
    <row r="64" spans="3:6" ht="15" customHeight="1">
      <c r="C64" s="10" t="s">
        <v>43</v>
      </c>
      <c r="D64" s="39"/>
      <c r="E64" s="40"/>
      <c r="F64" s="16">
        <f t="shared" si="1"/>
        <v>0</v>
      </c>
    </row>
    <row r="65" spans="3:6" ht="15" customHeight="1">
      <c r="C65" s="10" t="s">
        <v>44</v>
      </c>
      <c r="D65" s="39"/>
      <c r="E65" s="40"/>
      <c r="F65" s="16">
        <f t="shared" si="1"/>
        <v>0</v>
      </c>
    </row>
    <row r="66" spans="3:10" ht="15">
      <c r="C66" s="43" t="s">
        <v>70</v>
      </c>
      <c r="D66" s="16">
        <f>SUM(D60:D65)</f>
        <v>0</v>
      </c>
      <c r="E66" s="16">
        <f>SUM(E60:E65)</f>
        <v>0</v>
      </c>
      <c r="F66" s="16">
        <f t="shared" si="1"/>
        <v>0</v>
      </c>
      <c r="J66" s="41">
        <f>IF(D66&lt;&gt;D34,"&lt;= Summe der Frauen zur Abhängigkeitsform weicht von der Gesamtsumme der suchtkranken Frauen in der Zielgruppe ab!",IF(E66&lt;&gt;E34,"&lt;= Summe der Männer zur Abhängigkeitsform weicht von der Gesamtsumme der suchtkranken Männer in der Zielgruppe ab!",""))</f>
      </c>
    </row>
    <row r="67" spans="4:6" ht="7.5" customHeight="1">
      <c r="D67" s="3"/>
      <c r="E67" s="3"/>
      <c r="F67" s="3"/>
    </row>
    <row r="68" spans="3:6" ht="15.75">
      <c r="C68" s="15" t="s">
        <v>12</v>
      </c>
      <c r="D68" s="16" t="s">
        <v>0</v>
      </c>
      <c r="E68" s="16" t="s">
        <v>1</v>
      </c>
      <c r="F68" s="16" t="s">
        <v>2</v>
      </c>
    </row>
    <row r="69" spans="3:10" ht="15" customHeight="1">
      <c r="C69" s="9" t="s">
        <v>45</v>
      </c>
      <c r="D69" s="39"/>
      <c r="E69" s="40"/>
      <c r="F69" s="16">
        <f>SUM(D69:E69)</f>
        <v>0</v>
      </c>
      <c r="J69" s="42">
        <f>IF(F69&gt;F34,"&lt;= Gesamtsumme der suchtkranken Raucher überschreitet die Gesamtsumme der Suchtkranken in in der Zielgruppe!","")</f>
      </c>
    </row>
    <row r="70" spans="3:10" ht="15" customHeight="1">
      <c r="C70" s="10" t="s">
        <v>46</v>
      </c>
      <c r="D70" s="39"/>
      <c r="E70" s="40"/>
      <c r="F70" s="16">
        <f>SUM(D70:E70)</f>
        <v>0</v>
      </c>
      <c r="J70" s="41">
        <f>IF(F70&gt;(F35+F36),"&lt;= Gesamtsumme der anderen Raucher überschreitet die Gesamtsumme der nicht Suchtkranken in in der Zielgruppe!","")</f>
      </c>
    </row>
    <row r="71" spans="3:6" ht="12.75">
      <c r="C71" s="46" t="s">
        <v>69</v>
      </c>
      <c r="D71" s="16">
        <f>SUM(D69:D70)</f>
        <v>0</v>
      </c>
      <c r="E71" s="16">
        <f>SUM(E69:E70)</f>
        <v>0</v>
      </c>
      <c r="F71" s="16">
        <f>SUM(F69:F70)</f>
        <v>0</v>
      </c>
    </row>
    <row r="72" spans="4:6" ht="7.5" customHeight="1">
      <c r="D72" s="3"/>
      <c r="E72" s="3"/>
      <c r="F72" s="3"/>
    </row>
    <row r="73" spans="3:6" ht="15.75">
      <c r="C73" s="15" t="s">
        <v>47</v>
      </c>
      <c r="D73" s="16" t="s">
        <v>0</v>
      </c>
      <c r="E73" s="16" t="s">
        <v>1</v>
      </c>
      <c r="F73" s="16" t="s">
        <v>2</v>
      </c>
    </row>
    <row r="74" spans="3:6" ht="14.25">
      <c r="C74" s="11" t="s">
        <v>48</v>
      </c>
      <c r="D74" s="40"/>
      <c r="E74" s="40"/>
      <c r="F74" s="16">
        <f>SUM(D74:E74)</f>
        <v>0</v>
      </c>
    </row>
    <row r="75" spans="3:6" ht="14.25">
      <c r="C75" s="11" t="s">
        <v>72</v>
      </c>
      <c r="D75" s="40"/>
      <c r="E75" s="40"/>
      <c r="F75" s="16">
        <f>SUM(D75:E75)</f>
        <v>0</v>
      </c>
    </row>
    <row r="76" spans="3:6" ht="14.25">
      <c r="C76" s="9" t="s">
        <v>49</v>
      </c>
      <c r="D76" s="40"/>
      <c r="E76" s="40"/>
      <c r="F76" s="16">
        <f>SUM(D76:E76)</f>
        <v>0</v>
      </c>
    </row>
    <row r="77" spans="3:6" ht="12.75">
      <c r="C77" s="46" t="s">
        <v>69</v>
      </c>
      <c r="D77" s="16">
        <f>SUM(D74:D76)</f>
        <v>0</v>
      </c>
      <c r="E77" s="16">
        <f>SUM(E74:E76)</f>
        <v>0</v>
      </c>
      <c r="F77" s="16">
        <f>SUM(D77:E77)</f>
        <v>0</v>
      </c>
    </row>
    <row r="78" spans="4:6" ht="7.5" customHeight="1">
      <c r="D78" s="3"/>
      <c r="E78" s="3"/>
      <c r="F78" s="3"/>
    </row>
    <row r="79" spans="3:6" ht="15.75">
      <c r="C79" s="15" t="s">
        <v>13</v>
      </c>
      <c r="D79" s="16" t="s">
        <v>0</v>
      </c>
      <c r="E79" s="16" t="s">
        <v>1</v>
      </c>
      <c r="F79" s="16" t="s">
        <v>2</v>
      </c>
    </row>
    <row r="80" spans="3:6" ht="15" customHeight="1">
      <c r="C80" s="10" t="s">
        <v>55</v>
      </c>
      <c r="D80" s="39"/>
      <c r="E80" s="40"/>
      <c r="F80" s="16">
        <f>SUM(D80:E80)</f>
        <v>0</v>
      </c>
    </row>
    <row r="81" spans="3:10" ht="25.5">
      <c r="C81" s="12" t="s">
        <v>56</v>
      </c>
      <c r="D81" s="44"/>
      <c r="E81" s="44"/>
      <c r="F81" s="45">
        <f>SUM(D81:E81)</f>
        <v>0</v>
      </c>
      <c r="J81" s="42">
        <f>IF(F81&gt;F80,"&lt;= Die Gesamtsumme der in der Gruppe verbliebenen Rückfälligen übersteigt die Gesamtsumme der Rückfälle!","")</f>
      </c>
    </row>
    <row r="82" spans="4:6" ht="21" customHeight="1">
      <c r="D82" s="3"/>
      <c r="E82" s="3"/>
      <c r="F82" s="3"/>
    </row>
    <row r="83" spans="3:6" ht="15.75">
      <c r="C83" s="15" t="s">
        <v>50</v>
      </c>
      <c r="D83" s="16" t="s">
        <v>0</v>
      </c>
      <c r="E83" s="16" t="s">
        <v>1</v>
      </c>
      <c r="F83" s="16" t="s">
        <v>2</v>
      </c>
    </row>
    <row r="84" spans="3:6" ht="14.25">
      <c r="C84" s="11" t="s">
        <v>51</v>
      </c>
      <c r="D84" s="40"/>
      <c r="E84" s="40"/>
      <c r="F84" s="16">
        <f>SUM(D84:E84)</f>
        <v>0</v>
      </c>
    </row>
    <row r="85" spans="3:6" ht="14.25">
      <c r="C85" s="11" t="s">
        <v>52</v>
      </c>
      <c r="D85" s="40"/>
      <c r="E85" s="40"/>
      <c r="F85" s="16">
        <f>SUM(D85:E85)</f>
        <v>0</v>
      </c>
    </row>
    <row r="86" spans="3:6" ht="14.25">
      <c r="C86" s="11" t="s">
        <v>53</v>
      </c>
      <c r="D86" s="40"/>
      <c r="E86" s="40"/>
      <c r="F86" s="16">
        <f>SUM(D86:E86)</f>
        <v>0</v>
      </c>
    </row>
    <row r="87" spans="3:6" ht="14.25">
      <c r="C87" s="9" t="s">
        <v>54</v>
      </c>
      <c r="D87" s="40"/>
      <c r="E87" s="40"/>
      <c r="F87" s="16">
        <f>SUM(D87:E87)</f>
        <v>0</v>
      </c>
    </row>
    <row r="88" ht="9.75" customHeight="1">
      <c r="C88" s="32"/>
    </row>
    <row r="89" spans="3:6" ht="15.75">
      <c r="C89" s="23" t="s">
        <v>68</v>
      </c>
      <c r="D89" s="24"/>
      <c r="E89" s="24"/>
      <c r="F89" s="25"/>
    </row>
    <row r="90" spans="3:6" ht="15" customHeight="1">
      <c r="C90" s="50" t="s">
        <v>57</v>
      </c>
      <c r="D90" s="51"/>
      <c r="E90" s="52"/>
      <c r="F90" s="47"/>
    </row>
    <row r="91" spans="3:6" ht="15" customHeight="1">
      <c r="C91" s="50" t="s">
        <v>58</v>
      </c>
      <c r="D91" s="51"/>
      <c r="E91" s="52"/>
      <c r="F91" s="47"/>
    </row>
    <row r="92" spans="3:6" ht="15" customHeight="1">
      <c r="C92" s="50" t="s">
        <v>59</v>
      </c>
      <c r="D92" s="51"/>
      <c r="E92" s="52"/>
      <c r="F92" s="47"/>
    </row>
    <row r="93" spans="3:6" ht="15" customHeight="1">
      <c r="C93" s="50" t="s">
        <v>60</v>
      </c>
      <c r="D93" s="51"/>
      <c r="E93" s="52"/>
      <c r="F93" s="47"/>
    </row>
    <row r="94" spans="3:6" ht="15" customHeight="1">
      <c r="C94" s="50" t="s">
        <v>61</v>
      </c>
      <c r="D94" s="51"/>
      <c r="E94" s="52"/>
      <c r="F94" s="47"/>
    </row>
    <row r="95" spans="3:6" ht="15" customHeight="1">
      <c r="C95" s="50" t="s">
        <v>65</v>
      </c>
      <c r="D95" s="51"/>
      <c r="E95" s="52"/>
      <c r="F95" s="47"/>
    </row>
    <row r="96" spans="3:6" ht="15" customHeight="1">
      <c r="C96" s="50" t="s">
        <v>64</v>
      </c>
      <c r="D96" s="51"/>
      <c r="E96" s="52"/>
      <c r="F96" s="47"/>
    </row>
    <row r="97" spans="3:6" ht="15" customHeight="1">
      <c r="C97" s="50" t="s">
        <v>62</v>
      </c>
      <c r="D97" s="51"/>
      <c r="E97" s="52"/>
      <c r="F97" s="47"/>
    </row>
    <row r="98" spans="3:6" ht="15" customHeight="1">
      <c r="C98" s="50" t="s">
        <v>63</v>
      </c>
      <c r="D98" s="51"/>
      <c r="E98" s="52"/>
      <c r="F98" s="47"/>
    </row>
    <row r="99" spans="3:6" ht="12.75" customHeight="1">
      <c r="C99" s="53" t="s">
        <v>69</v>
      </c>
      <c r="D99" s="53"/>
      <c r="E99" s="54"/>
      <c r="F99" s="16">
        <f>SUM(F90:F98)</f>
        <v>0</v>
      </c>
    </row>
  </sheetData>
  <sheetProtection password="CD70" sheet="1" objects="1" scenarios="1"/>
  <mergeCells count="18">
    <mergeCell ref="D11:F11"/>
    <mergeCell ref="D12:F12"/>
    <mergeCell ref="D13:F13"/>
    <mergeCell ref="D14:F14"/>
    <mergeCell ref="D15:F15"/>
    <mergeCell ref="C92:E92"/>
    <mergeCell ref="C29:E29"/>
    <mergeCell ref="C31:F31"/>
    <mergeCell ref="C95:E95"/>
    <mergeCell ref="C96:E96"/>
    <mergeCell ref="C97:E97"/>
    <mergeCell ref="C98:E98"/>
    <mergeCell ref="C99:E99"/>
    <mergeCell ref="C17:F17"/>
    <mergeCell ref="C90:E90"/>
    <mergeCell ref="C91:E91"/>
    <mergeCell ref="C93:E93"/>
    <mergeCell ref="C94:E94"/>
  </mergeCells>
  <printOptions/>
  <pageMargins left="0.7086614173228347" right="0.3937007874015748" top="0.3937007874015748" bottom="0.984251968503937" header="0" footer="0.7086614173228347"/>
  <pageSetup fitToHeight="0" fitToWidth="1" horizontalDpi="300" verticalDpi="300" orientation="portrait" paperSize="9" r:id="rId2"/>
  <headerFooter>
    <oddFooter>&amp;L&amp;"Arial Narrow,Standard"&amp;8&amp;F&amp;R&amp;8Seite: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HLS TAG SH Hessen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Erhebungsbogen HLS LKSH für  PC</dc:title>
  <dc:subject>Daten für Suchtselbsthilfe</dc:subject>
  <dc:creator>Rudi Stadler</dc:creator>
  <cp:keywords/>
  <dc:description>Version 4  Final</dc:description>
  <cp:lastModifiedBy>Rudi Stadler</cp:lastModifiedBy>
  <cp:lastPrinted>2011-12-11T16:46:02Z</cp:lastPrinted>
  <dcterms:created xsi:type="dcterms:W3CDTF">2005-11-03T14:43:46Z</dcterms:created>
  <dcterms:modified xsi:type="dcterms:W3CDTF">2013-02-15T14:42:38Z</dcterms:modified>
  <cp:category>Statistik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-2142169948</vt:i4>
  </property>
  <property fmtid="{D5CDD505-2E9C-101B-9397-08002B2CF9AE}" pid="3" name="_EmailSubject">
    <vt:lpwstr>Erhebungsbogen Selbsthilfe</vt:lpwstr>
  </property>
  <property fmtid="{D5CDD505-2E9C-101B-9397-08002B2CF9AE}" pid="4" name="_AuthorEmail">
    <vt:lpwstr>hls@hls-online.org</vt:lpwstr>
  </property>
  <property fmtid="{D5CDD505-2E9C-101B-9397-08002B2CF9AE}" pid="5" name="_AuthorEmailDisplayName">
    <vt:lpwstr>HLSonline</vt:lpwstr>
  </property>
  <property fmtid="{D5CDD505-2E9C-101B-9397-08002B2CF9AE}" pid="6" name="_ReviewingToolsShownOnce">
    <vt:lpwstr/>
  </property>
</Properties>
</file>